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G13" i="1" l="1"/>
  <c r="F13" i="1"/>
  <c r="E13" i="1"/>
  <c r="D13" i="1"/>
  <c r="T23" i="3" l="1"/>
  <c r="S28" i="3"/>
  <c r="S27" i="3"/>
  <c r="S26" i="3" l="1"/>
  <c r="S25" i="3"/>
  <c r="S24" i="3"/>
  <c r="S23" i="3"/>
  <c r="O16" i="2" l="1"/>
  <c r="S17" i="2" s="1"/>
  <c r="N16" i="2"/>
  <c r="S11" i="2" s="1"/>
  <c r="S15" i="2" l="1"/>
</calcChain>
</file>

<file path=xl/sharedStrings.xml><?xml version="1.0" encoding="utf-8"?>
<sst xmlns="http://schemas.openxmlformats.org/spreadsheetml/2006/main" count="71" uniqueCount="31">
  <si>
    <t>Crna Gora</t>
  </si>
  <si>
    <t>Nevjesta</t>
  </si>
  <si>
    <t>Mladozenja</t>
  </si>
  <si>
    <t>Ukupno</t>
  </si>
  <si>
    <t>prvi brak</t>
  </si>
  <si>
    <t>drugi brak</t>
  </si>
  <si>
    <t>treci I vise brak</t>
  </si>
  <si>
    <t>Crna Gora-sredisnji region*</t>
  </si>
  <si>
    <t>Crna Gora-sjeverni region*</t>
  </si>
  <si>
    <t>Crna Gora-juzni region*</t>
  </si>
  <si>
    <t>sredisnji region</t>
  </si>
  <si>
    <t>sjeverni</t>
  </si>
  <si>
    <t>ju\ni</t>
  </si>
  <si>
    <t>sklopljeni</t>
  </si>
  <si>
    <t>rayvedeni</t>
  </si>
  <si>
    <t>Sklopljeni brakovi</t>
  </si>
  <si>
    <t>Razvedeni brakovi</t>
  </si>
  <si>
    <t>Na 1000 stanovnika</t>
  </si>
  <si>
    <t>Broj razvedenih na 1 000 sklopljenih brakova</t>
  </si>
  <si>
    <t>Prosječna starost pri sklapanju prvog braka</t>
  </si>
  <si>
    <t>nevjesta</t>
  </si>
  <si>
    <t>27.1</t>
  </si>
  <si>
    <t>mladoženja</t>
  </si>
  <si>
    <t>31.1</t>
  </si>
  <si>
    <t>Brak po redu nevjeste</t>
  </si>
  <si>
    <t>Brak po redu mladoženje</t>
  </si>
  <si>
    <t>Prvi brak</t>
  </si>
  <si>
    <t>Drugi brak</t>
  </si>
  <si>
    <t>Treći i više brak</t>
  </si>
  <si>
    <t xml:space="preserve">Sklopljeni brakovi prema braku po redu, 2014. </t>
  </si>
  <si>
    <t>Izvor: MONSTAT, Odsjek statistike demografije i popisa stanovništva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</si>
</sst>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rgb="FF17365D"/>
      <name val="Arial"/>
      <family val="2"/>
    </font>
    <font>
      <sz val="8"/>
      <color rgb="FF17365D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/>
      <top/>
      <bottom style="medium">
        <color rgb="FF4F81BD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3" borderId="8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/>
    </xf>
    <xf numFmtId="0" fontId="1" fillId="3" borderId="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right" vertical="center"/>
    </xf>
    <xf numFmtId="2" fontId="0" fillId="0" borderId="0" xfId="0" applyNumberFormat="1"/>
    <xf numFmtId="0" fontId="3" fillId="0" borderId="0" xfId="0" applyFont="1"/>
    <xf numFmtId="0" fontId="4" fillId="0" borderId="7" xfId="0" applyFont="1" applyBorder="1"/>
    <xf numFmtId="0" fontId="4" fillId="0" borderId="7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6" fillId="0" borderId="0" xfId="0" applyFont="1"/>
    <xf numFmtId="0" fontId="5" fillId="0" borderId="0" xfId="0" applyFont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Sheet2!$N$11:$N$15</c:f>
              <c:numCache>
                <c:formatCode>General</c:formatCode>
                <c:ptCount val="5"/>
                <c:pt idx="0">
                  <c:v>1474</c:v>
                </c:pt>
                <c:pt idx="2">
                  <c:v>879</c:v>
                </c:pt>
                <c:pt idx="4">
                  <c:v>952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Sheet2!$O$11:$O$15</c:f>
              <c:numCache>
                <c:formatCode>General</c:formatCode>
                <c:ptCount val="5"/>
                <c:pt idx="0">
                  <c:v>246</c:v>
                </c:pt>
                <c:pt idx="2">
                  <c:v>108</c:v>
                </c:pt>
                <c:pt idx="4">
                  <c:v>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544512"/>
        <c:axId val="82546048"/>
      </c:barChart>
      <c:catAx>
        <c:axId val="82544512"/>
        <c:scaling>
          <c:orientation val="minMax"/>
        </c:scaling>
        <c:delete val="0"/>
        <c:axPos val="b"/>
        <c:majorTickMark val="out"/>
        <c:minorTickMark val="none"/>
        <c:tickLblPos val="nextTo"/>
        <c:crossAx val="82546048"/>
        <c:crosses val="autoZero"/>
        <c:auto val="1"/>
        <c:lblAlgn val="ctr"/>
        <c:lblOffset val="100"/>
        <c:noMultiLvlLbl val="0"/>
      </c:catAx>
      <c:valAx>
        <c:axId val="82546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54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sklopljeni brakovi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Sheet3!$E$3:$E$13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2204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Sheet3!$F$3:$F$13</c:f>
              <c:numCache>
                <c:formatCode>General</c:formatCode>
                <c:ptCount val="11"/>
                <c:pt idx="0">
                  <c:v>3794</c:v>
                </c:pt>
                <c:pt idx="1">
                  <c:v>4050</c:v>
                </c:pt>
                <c:pt idx="2">
                  <c:v>3440</c:v>
                </c:pt>
                <c:pt idx="3">
                  <c:v>3291</c:v>
                </c:pt>
                <c:pt idx="4">
                  <c:v>3462</c:v>
                </c:pt>
                <c:pt idx="5">
                  <c:v>4005</c:v>
                </c:pt>
                <c:pt idx="6">
                  <c:v>3445</c:v>
                </c:pt>
                <c:pt idx="7">
                  <c:v>3829</c:v>
                </c:pt>
                <c:pt idx="8">
                  <c:v>3675</c:v>
                </c:pt>
                <c:pt idx="9">
                  <c:v>3528</c:v>
                </c:pt>
                <c:pt idx="10">
                  <c:v>3305</c:v>
                </c:pt>
              </c:numCache>
            </c:numRef>
          </c:val>
          <c:smooth val="0"/>
        </c:ser>
        <c:ser>
          <c:idx val="1"/>
          <c:order val="1"/>
          <c:tx>
            <c:v>razvedeni brakovi</c:v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numRef>
              <c:f>Sheet3!$E$3:$E$13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2204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Sheet3!$G$3:$G$13</c:f>
              <c:numCache>
                <c:formatCode>General</c:formatCode>
                <c:ptCount val="11"/>
                <c:pt idx="0">
                  <c:v>506</c:v>
                </c:pt>
                <c:pt idx="1">
                  <c:v>494</c:v>
                </c:pt>
                <c:pt idx="2">
                  <c:v>505</c:v>
                </c:pt>
                <c:pt idx="3">
                  <c:v>499</c:v>
                </c:pt>
                <c:pt idx="4">
                  <c:v>470</c:v>
                </c:pt>
                <c:pt idx="5">
                  <c:v>453</c:v>
                </c:pt>
                <c:pt idx="6">
                  <c:v>460</c:v>
                </c:pt>
                <c:pt idx="7">
                  <c:v>456</c:v>
                </c:pt>
                <c:pt idx="8">
                  <c:v>520</c:v>
                </c:pt>
                <c:pt idx="9">
                  <c:v>471</c:v>
                </c:pt>
                <c:pt idx="10">
                  <c:v>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92832"/>
        <c:axId val="82794368"/>
      </c:lineChart>
      <c:catAx>
        <c:axId val="8279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2794368"/>
        <c:crosses val="autoZero"/>
        <c:auto val="1"/>
        <c:lblAlgn val="ctr"/>
        <c:lblOffset val="100"/>
        <c:noMultiLvlLbl val="0"/>
      </c:catAx>
      <c:valAx>
        <c:axId val="82794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82792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17</xdr:row>
      <xdr:rowOff>128587</xdr:rowOff>
    </xdr:from>
    <xdr:to>
      <xdr:col>18</xdr:col>
      <xdr:colOff>85725</xdr:colOff>
      <xdr:row>32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8</xdr:row>
      <xdr:rowOff>71437</xdr:rowOff>
    </xdr:from>
    <xdr:to>
      <xdr:col>14</xdr:col>
      <xdr:colOff>514350</xdr:colOff>
      <xdr:row>22</xdr:row>
      <xdr:rowOff>147637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8"/>
  <sheetViews>
    <sheetView tabSelected="1" workbookViewId="0">
      <selection activeCell="J28" sqref="J28"/>
    </sheetView>
  </sheetViews>
  <sheetFormatPr defaultRowHeight="15" x14ac:dyDescent="0.25"/>
  <cols>
    <col min="3" max="3" width="23.42578125" customWidth="1"/>
    <col min="5" max="5" width="14.5703125" customWidth="1"/>
    <col min="6" max="6" width="19" customWidth="1"/>
    <col min="7" max="7" width="22.42578125" customWidth="1"/>
  </cols>
  <sheetData>
    <row r="2" spans="3:9" x14ac:dyDescent="0.25">
      <c r="C2" s="18" t="s">
        <v>29</v>
      </c>
      <c r="D2" s="18"/>
      <c r="E2" s="18"/>
      <c r="F2" s="18"/>
      <c r="G2" s="18"/>
    </row>
    <row r="7" spans="3:9" x14ac:dyDescent="0.25">
      <c r="C7" s="20" t="s">
        <v>0</v>
      </c>
      <c r="D7" s="21"/>
      <c r="E7" s="21"/>
      <c r="F7" s="21"/>
      <c r="G7" s="22"/>
      <c r="H7" s="11"/>
      <c r="I7" s="11"/>
    </row>
    <row r="8" spans="3:9" ht="27" customHeight="1" x14ac:dyDescent="0.25">
      <c r="C8" s="11"/>
      <c r="D8" s="14"/>
      <c r="E8" s="15" t="s">
        <v>24</v>
      </c>
      <c r="F8" s="15"/>
      <c r="G8" s="16"/>
      <c r="H8" s="11"/>
      <c r="I8" s="11"/>
    </row>
    <row r="9" spans="3:9" ht="24" customHeight="1" x14ac:dyDescent="0.25">
      <c r="C9" s="13" t="s">
        <v>25</v>
      </c>
      <c r="D9" s="12" t="s">
        <v>3</v>
      </c>
      <c r="E9" s="12" t="s">
        <v>4</v>
      </c>
      <c r="F9" s="12" t="s">
        <v>5</v>
      </c>
      <c r="G9" s="12" t="s">
        <v>6</v>
      </c>
      <c r="H9" s="11"/>
      <c r="I9" s="11"/>
    </row>
    <row r="10" spans="3:9" x14ac:dyDescent="0.25">
      <c r="C10" s="12" t="s">
        <v>26</v>
      </c>
      <c r="D10" s="12">
        <v>3212</v>
      </c>
      <c r="E10" s="12">
        <v>3109</v>
      </c>
      <c r="F10" s="12">
        <v>94</v>
      </c>
      <c r="G10" s="12">
        <v>9</v>
      </c>
      <c r="H10" s="11"/>
      <c r="I10" s="11"/>
    </row>
    <row r="11" spans="3:9" x14ac:dyDescent="0.25">
      <c r="C11" s="12" t="s">
        <v>27</v>
      </c>
      <c r="D11" s="12">
        <v>300</v>
      </c>
      <c r="E11" s="12">
        <v>186</v>
      </c>
      <c r="F11" s="12">
        <v>109</v>
      </c>
      <c r="G11" s="12">
        <v>5</v>
      </c>
      <c r="H11" s="11"/>
      <c r="I11" s="11"/>
    </row>
    <row r="12" spans="3:9" x14ac:dyDescent="0.25">
      <c r="C12" s="12" t="s">
        <v>28</v>
      </c>
      <c r="D12" s="12">
        <v>15</v>
      </c>
      <c r="E12" s="12">
        <v>5</v>
      </c>
      <c r="F12" s="12">
        <v>9</v>
      </c>
      <c r="G12" s="12">
        <v>1</v>
      </c>
      <c r="H12" s="11"/>
      <c r="I12" s="11"/>
    </row>
    <row r="13" spans="3:9" x14ac:dyDescent="0.25">
      <c r="C13" s="12" t="s">
        <v>3</v>
      </c>
      <c r="D13" s="12">
        <f>SUM(D10:D12)</f>
        <v>3527</v>
      </c>
      <c r="E13" s="12">
        <f>SUM(E10:E12)</f>
        <v>3300</v>
      </c>
      <c r="F13" s="12">
        <f>SUM(F10:F12)</f>
        <v>212</v>
      </c>
      <c r="G13" s="12">
        <f>SUM(G10:G12)</f>
        <v>15</v>
      </c>
      <c r="H13" s="11"/>
      <c r="I13" s="11"/>
    </row>
    <row r="14" spans="3:9" x14ac:dyDescent="0.25">
      <c r="C14" s="11"/>
      <c r="D14" s="11"/>
      <c r="E14" s="11"/>
      <c r="F14" s="11"/>
      <c r="G14" s="11"/>
      <c r="H14" s="11"/>
      <c r="I14" s="11"/>
    </row>
    <row r="15" spans="3:9" x14ac:dyDescent="0.25">
      <c r="C15" s="11"/>
      <c r="D15" s="11"/>
      <c r="E15" s="11"/>
      <c r="F15" s="11"/>
      <c r="G15" s="11"/>
      <c r="H15" s="11"/>
      <c r="I15" s="11"/>
    </row>
    <row r="18" spans="3:6" x14ac:dyDescent="0.25">
      <c r="C18" s="17" t="s">
        <v>30</v>
      </c>
      <c r="D18" s="17"/>
      <c r="E18" s="17"/>
      <c r="F18" s="17"/>
    </row>
  </sheetData>
  <mergeCells count="2">
    <mergeCell ref="C7:G7"/>
    <mergeCell ref="C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S36"/>
  <sheetViews>
    <sheetView topLeftCell="A7" workbookViewId="0">
      <selection activeCell="U21" sqref="U21"/>
    </sheetView>
  </sheetViews>
  <sheetFormatPr defaultRowHeight="15" x14ac:dyDescent="0.25"/>
  <sheetData>
    <row r="3" spans="4:19" x14ac:dyDescent="0.25">
      <c r="D3" t="s">
        <v>0</v>
      </c>
    </row>
    <row r="4" spans="4:19" x14ac:dyDescent="0.25">
      <c r="F4" t="s">
        <v>1</v>
      </c>
    </row>
    <row r="5" spans="4:19" x14ac:dyDescent="0.25">
      <c r="D5" t="s">
        <v>2</v>
      </c>
      <c r="E5" t="s">
        <v>3</v>
      </c>
      <c r="F5" t="s">
        <v>4</v>
      </c>
      <c r="G5" t="s">
        <v>5</v>
      </c>
      <c r="H5" t="s">
        <v>6</v>
      </c>
    </row>
    <row r="6" spans="4:19" x14ac:dyDescent="0.25">
      <c r="D6" t="s">
        <v>4</v>
      </c>
      <c r="E6">
        <v>3057</v>
      </c>
      <c r="F6">
        <v>2957</v>
      </c>
      <c r="G6">
        <v>99</v>
      </c>
      <c r="H6">
        <v>1</v>
      </c>
    </row>
    <row r="7" spans="4:19" x14ac:dyDescent="0.25">
      <c r="D7" t="s">
        <v>5</v>
      </c>
      <c r="E7">
        <v>233</v>
      </c>
      <c r="F7">
        <v>126</v>
      </c>
      <c r="G7">
        <v>95</v>
      </c>
      <c r="H7">
        <v>12</v>
      </c>
    </row>
    <row r="8" spans="4:19" x14ac:dyDescent="0.25">
      <c r="D8" t="s">
        <v>6</v>
      </c>
      <c r="E8">
        <v>15</v>
      </c>
      <c r="F8">
        <v>7</v>
      </c>
      <c r="G8">
        <v>5</v>
      </c>
      <c r="H8">
        <v>3</v>
      </c>
    </row>
    <row r="9" spans="4:19" x14ac:dyDescent="0.25">
      <c r="E9">
        <v>3305</v>
      </c>
      <c r="F9">
        <v>3090</v>
      </c>
      <c r="G9">
        <v>199</v>
      </c>
      <c r="H9">
        <v>16</v>
      </c>
    </row>
    <row r="10" spans="4:19" x14ac:dyDescent="0.25">
      <c r="N10" t="s">
        <v>13</v>
      </c>
      <c r="O10" t="s">
        <v>14</v>
      </c>
    </row>
    <row r="11" spans="4:19" x14ac:dyDescent="0.25">
      <c r="L11" t="s">
        <v>10</v>
      </c>
      <c r="N11">
        <v>1474</v>
      </c>
      <c r="O11">
        <v>246</v>
      </c>
      <c r="S11">
        <f>N11/N16*100</f>
        <v>44.599092284417551</v>
      </c>
    </row>
    <row r="12" spans="4:19" x14ac:dyDescent="0.25">
      <c r="D12" t="s">
        <v>7</v>
      </c>
    </row>
    <row r="13" spans="4:19" x14ac:dyDescent="0.25">
      <c r="F13" t="s">
        <v>1</v>
      </c>
      <c r="L13" t="s">
        <v>11</v>
      </c>
      <c r="N13">
        <v>879</v>
      </c>
      <c r="O13">
        <v>108</v>
      </c>
    </row>
    <row r="14" spans="4:19" x14ac:dyDescent="0.25">
      <c r="D14" t="s">
        <v>2</v>
      </c>
      <c r="E14" t="s">
        <v>3</v>
      </c>
      <c r="F14" t="s">
        <v>4</v>
      </c>
      <c r="G14" t="s">
        <v>5</v>
      </c>
      <c r="H14" t="s">
        <v>6</v>
      </c>
    </row>
    <row r="15" spans="4:19" x14ac:dyDescent="0.25">
      <c r="D15" t="s">
        <v>4</v>
      </c>
      <c r="E15">
        <v>1389</v>
      </c>
      <c r="F15">
        <v>1348</v>
      </c>
      <c r="G15">
        <v>40</v>
      </c>
      <c r="H15">
        <v>1</v>
      </c>
      <c r="L15" t="s">
        <v>12</v>
      </c>
      <c r="N15">
        <v>952</v>
      </c>
      <c r="O15">
        <v>161</v>
      </c>
      <c r="S15">
        <f>O15/O16*100</f>
        <v>31.262135922330099</v>
      </c>
    </row>
    <row r="16" spans="4:19" x14ac:dyDescent="0.25">
      <c r="D16" t="s">
        <v>5</v>
      </c>
      <c r="E16">
        <v>80</v>
      </c>
      <c r="F16">
        <v>45</v>
      </c>
      <c r="G16">
        <v>30</v>
      </c>
      <c r="H16">
        <v>5</v>
      </c>
      <c r="N16">
        <f>SUM(N11:N15)</f>
        <v>3305</v>
      </c>
      <c r="O16">
        <f>SUM(O11:O15)</f>
        <v>515</v>
      </c>
    </row>
    <row r="17" spans="4:19" x14ac:dyDescent="0.25">
      <c r="D17" t="s">
        <v>6</v>
      </c>
      <c r="E17">
        <v>5</v>
      </c>
      <c r="F17">
        <v>3</v>
      </c>
      <c r="H17">
        <v>2</v>
      </c>
      <c r="S17">
        <f>O13/O16*100</f>
        <v>20.970873786407768</v>
      </c>
    </row>
    <row r="18" spans="4:19" x14ac:dyDescent="0.25">
      <c r="E18">
        <v>1474</v>
      </c>
      <c r="F18">
        <v>1396</v>
      </c>
      <c r="G18">
        <v>70</v>
      </c>
      <c r="H18">
        <v>8</v>
      </c>
    </row>
    <row r="21" spans="4:19" x14ac:dyDescent="0.25">
      <c r="D21" t="s">
        <v>8</v>
      </c>
    </row>
    <row r="22" spans="4:19" x14ac:dyDescent="0.25">
      <c r="F22" t="s">
        <v>1</v>
      </c>
    </row>
    <row r="23" spans="4:19" x14ac:dyDescent="0.25">
      <c r="D23" t="s">
        <v>2</v>
      </c>
      <c r="E23" t="s">
        <v>3</v>
      </c>
      <c r="F23" t="s">
        <v>4</v>
      </c>
      <c r="G23" t="s">
        <v>5</v>
      </c>
      <c r="H23" t="s">
        <v>6</v>
      </c>
    </row>
    <row r="24" spans="4:19" x14ac:dyDescent="0.25">
      <c r="D24" t="s">
        <v>4</v>
      </c>
      <c r="E24">
        <v>810</v>
      </c>
      <c r="F24">
        <v>788</v>
      </c>
      <c r="G24">
        <v>22</v>
      </c>
    </row>
    <row r="25" spans="4:19" x14ac:dyDescent="0.25">
      <c r="D25" t="s">
        <v>5</v>
      </c>
      <c r="E25">
        <v>66</v>
      </c>
      <c r="F25">
        <v>33</v>
      </c>
      <c r="G25">
        <v>30</v>
      </c>
      <c r="H25">
        <v>3</v>
      </c>
    </row>
    <row r="26" spans="4:19" x14ac:dyDescent="0.25">
      <c r="D26" t="s">
        <v>6</v>
      </c>
      <c r="E26">
        <v>3</v>
      </c>
      <c r="F26">
        <v>1</v>
      </c>
      <c r="G26">
        <v>2</v>
      </c>
    </row>
    <row r="27" spans="4:19" x14ac:dyDescent="0.25">
      <c r="E27">
        <v>879</v>
      </c>
      <c r="F27">
        <v>822</v>
      </c>
      <c r="G27">
        <v>54</v>
      </c>
      <c r="H27">
        <v>3</v>
      </c>
    </row>
    <row r="30" spans="4:19" x14ac:dyDescent="0.25">
      <c r="D30" t="s">
        <v>9</v>
      </c>
    </row>
    <row r="31" spans="4:19" x14ac:dyDescent="0.25">
      <c r="F31" t="s">
        <v>1</v>
      </c>
    </row>
    <row r="32" spans="4:19" x14ac:dyDescent="0.25">
      <c r="D32" t="s">
        <v>2</v>
      </c>
      <c r="E32" t="s">
        <v>3</v>
      </c>
      <c r="F32" t="s">
        <v>4</v>
      </c>
      <c r="G32" t="s">
        <v>5</v>
      </c>
      <c r="H32" t="s">
        <v>6</v>
      </c>
    </row>
    <row r="33" spans="4:8" x14ac:dyDescent="0.25">
      <c r="D33" t="s">
        <v>4</v>
      </c>
      <c r="E33">
        <v>858</v>
      </c>
      <c r="F33">
        <v>821</v>
      </c>
      <c r="G33">
        <v>37</v>
      </c>
    </row>
    <row r="34" spans="4:8" x14ac:dyDescent="0.25">
      <c r="D34" t="s">
        <v>5</v>
      </c>
      <c r="E34">
        <v>87</v>
      </c>
      <c r="F34">
        <v>48</v>
      </c>
      <c r="G34">
        <v>35</v>
      </c>
      <c r="H34">
        <v>4</v>
      </c>
    </row>
    <row r="35" spans="4:8" x14ac:dyDescent="0.25">
      <c r="D35" t="s">
        <v>6</v>
      </c>
      <c r="E35">
        <v>7</v>
      </c>
      <c r="F35">
        <v>3</v>
      </c>
      <c r="G35">
        <v>3</v>
      </c>
      <c r="H35">
        <v>1</v>
      </c>
    </row>
    <row r="36" spans="4:8" x14ac:dyDescent="0.25">
      <c r="E36">
        <v>952</v>
      </c>
      <c r="F36">
        <v>872</v>
      </c>
      <c r="G36">
        <v>75</v>
      </c>
      <c r="H36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T35"/>
  <sheetViews>
    <sheetView topLeftCell="A13" workbookViewId="0">
      <selection activeCell="S32" sqref="S32"/>
    </sheetView>
  </sheetViews>
  <sheetFormatPr defaultRowHeight="15" x14ac:dyDescent="0.25"/>
  <cols>
    <col min="19" max="19" width="12" customWidth="1"/>
  </cols>
  <sheetData>
    <row r="3" spans="5:7" x14ac:dyDescent="0.25">
      <c r="E3">
        <v>2002</v>
      </c>
      <c r="F3">
        <v>3794</v>
      </c>
      <c r="G3">
        <v>506</v>
      </c>
    </row>
    <row r="4" spans="5:7" x14ac:dyDescent="0.25">
      <c r="E4">
        <v>2003</v>
      </c>
      <c r="F4">
        <v>4050</v>
      </c>
      <c r="G4">
        <v>494</v>
      </c>
    </row>
    <row r="5" spans="5:7" x14ac:dyDescent="0.25">
      <c r="E5">
        <v>2204</v>
      </c>
      <c r="F5">
        <v>3440</v>
      </c>
      <c r="G5">
        <v>505</v>
      </c>
    </row>
    <row r="6" spans="5:7" x14ac:dyDescent="0.25">
      <c r="E6">
        <v>2005</v>
      </c>
      <c r="F6">
        <v>3291</v>
      </c>
      <c r="G6">
        <v>499</v>
      </c>
    </row>
    <row r="7" spans="5:7" x14ac:dyDescent="0.25">
      <c r="E7">
        <v>2006</v>
      </c>
      <c r="F7">
        <v>3462</v>
      </c>
      <c r="G7">
        <v>470</v>
      </c>
    </row>
    <row r="8" spans="5:7" x14ac:dyDescent="0.25">
      <c r="E8">
        <v>2007</v>
      </c>
      <c r="F8">
        <v>4005</v>
      </c>
      <c r="G8">
        <v>453</v>
      </c>
    </row>
    <row r="9" spans="5:7" x14ac:dyDescent="0.25">
      <c r="E9">
        <v>2008</v>
      </c>
      <c r="F9">
        <v>3445</v>
      </c>
      <c r="G9">
        <v>460</v>
      </c>
    </row>
    <row r="10" spans="5:7" x14ac:dyDescent="0.25">
      <c r="E10">
        <v>2009</v>
      </c>
      <c r="F10">
        <v>3829</v>
      </c>
      <c r="G10">
        <v>456</v>
      </c>
    </row>
    <row r="11" spans="5:7" x14ac:dyDescent="0.25">
      <c r="E11">
        <v>2010</v>
      </c>
      <c r="F11">
        <v>3675</v>
      </c>
      <c r="G11">
        <v>520</v>
      </c>
    </row>
    <row r="12" spans="5:7" x14ac:dyDescent="0.25">
      <c r="E12">
        <v>2011</v>
      </c>
      <c r="F12">
        <v>3528</v>
      </c>
      <c r="G12">
        <v>471</v>
      </c>
    </row>
    <row r="13" spans="5:7" x14ac:dyDescent="0.25">
      <c r="E13">
        <v>2012</v>
      </c>
      <c r="F13">
        <v>3305</v>
      </c>
      <c r="G13">
        <v>515</v>
      </c>
    </row>
    <row r="22" spans="4:20" x14ac:dyDescent="0.25">
      <c r="S22" t="s">
        <v>13</v>
      </c>
      <c r="T22" t="s">
        <v>14</v>
      </c>
    </row>
    <row r="23" spans="4:20" x14ac:dyDescent="0.25">
      <c r="Q23">
        <v>2007</v>
      </c>
      <c r="R23">
        <v>615875</v>
      </c>
      <c r="S23" s="10">
        <f>E27/R23*1000</f>
        <v>6.5029429673229151</v>
      </c>
      <c r="T23">
        <f>E28/R23*1000</f>
        <v>0.73553886746498887</v>
      </c>
    </row>
    <row r="24" spans="4:20" x14ac:dyDescent="0.25">
      <c r="Q24">
        <v>2008</v>
      </c>
      <c r="R24">
        <v>616969</v>
      </c>
      <c r="S24" s="10">
        <f>F27/R24*1000</f>
        <v>5.5837489403843623</v>
      </c>
    </row>
    <row r="25" spans="4:20" ht="15.75" thickBot="1" x14ac:dyDescent="0.3">
      <c r="Q25">
        <v>2009</v>
      </c>
      <c r="R25">
        <v>618294</v>
      </c>
      <c r="S25" s="10">
        <f>G27/R25*1000</f>
        <v>6.1928467686893294</v>
      </c>
    </row>
    <row r="26" spans="4:20" ht="15.75" thickBot="1" x14ac:dyDescent="0.3">
      <c r="D26" s="1"/>
      <c r="E26" s="2">
        <v>2007</v>
      </c>
      <c r="F26" s="2">
        <v>2008</v>
      </c>
      <c r="G26" s="2">
        <v>2009</v>
      </c>
      <c r="H26" s="2">
        <v>2010</v>
      </c>
      <c r="I26" s="2">
        <v>2011</v>
      </c>
      <c r="J26" s="2">
        <v>2012</v>
      </c>
      <c r="Q26">
        <v>2010</v>
      </c>
      <c r="R26">
        <v>619428</v>
      </c>
      <c r="S26" s="10">
        <f>H27/R26*1000</f>
        <v>5.9328929270229951</v>
      </c>
    </row>
    <row r="27" spans="4:20" ht="22.5" x14ac:dyDescent="0.25">
      <c r="D27" s="3" t="s">
        <v>15</v>
      </c>
      <c r="E27" s="4">
        <v>4005</v>
      </c>
      <c r="F27" s="4">
        <v>3445</v>
      </c>
      <c r="G27" s="4">
        <v>3829</v>
      </c>
      <c r="H27" s="4">
        <v>3675</v>
      </c>
      <c r="I27" s="4">
        <v>3528</v>
      </c>
      <c r="J27" s="4">
        <v>3305</v>
      </c>
      <c r="Q27">
        <v>2011</v>
      </c>
      <c r="R27">
        <v>620556</v>
      </c>
      <c r="S27" s="10">
        <f>I27/R27*1000</f>
        <v>5.6852242182816699</v>
      </c>
    </row>
    <row r="28" spans="4:20" ht="22.5" x14ac:dyDescent="0.25">
      <c r="D28" s="3" t="s">
        <v>16</v>
      </c>
      <c r="E28" s="5">
        <v>453</v>
      </c>
      <c r="F28" s="5">
        <v>460</v>
      </c>
      <c r="G28" s="5">
        <v>456</v>
      </c>
      <c r="H28" s="5">
        <v>520</v>
      </c>
      <c r="I28" s="5">
        <v>471</v>
      </c>
      <c r="J28" s="6">
        <v>515</v>
      </c>
      <c r="Q28">
        <v>2012</v>
      </c>
      <c r="R28">
        <v>622008</v>
      </c>
      <c r="S28" s="10">
        <f>J27/R28*1000</f>
        <v>5.3134364831320493</v>
      </c>
    </row>
    <row r="29" spans="4:20" x14ac:dyDescent="0.25">
      <c r="D29" s="19" t="s">
        <v>17</v>
      </c>
      <c r="E29" s="19"/>
      <c r="F29" s="19"/>
      <c r="G29" s="19"/>
      <c r="H29" s="19"/>
      <c r="I29" s="19"/>
      <c r="J29" s="19"/>
    </row>
    <row r="30" spans="4:20" ht="22.5" x14ac:dyDescent="0.25">
      <c r="D30" s="3" t="s">
        <v>15</v>
      </c>
      <c r="E30" s="5"/>
      <c r="F30" s="5"/>
      <c r="G30" s="5"/>
      <c r="H30" s="5"/>
      <c r="I30" s="5"/>
      <c r="J30" s="6"/>
    </row>
    <row r="31" spans="4:20" ht="22.5" x14ac:dyDescent="0.25">
      <c r="D31" s="3" t="s">
        <v>16</v>
      </c>
      <c r="E31" s="5"/>
      <c r="F31" s="5"/>
      <c r="G31" s="5"/>
      <c r="H31" s="5"/>
      <c r="I31" s="5"/>
      <c r="J31" s="6"/>
    </row>
    <row r="32" spans="4:20" ht="56.25" x14ac:dyDescent="0.25">
      <c r="D32" s="3" t="s">
        <v>18</v>
      </c>
      <c r="E32" s="5"/>
      <c r="F32" s="5"/>
      <c r="G32" s="5"/>
      <c r="H32" s="5"/>
      <c r="I32" s="5"/>
      <c r="J32" s="6"/>
    </row>
    <row r="33" spans="4:10" x14ac:dyDescent="0.25">
      <c r="D33" s="19" t="s">
        <v>19</v>
      </c>
      <c r="E33" s="19"/>
      <c r="F33" s="19"/>
      <c r="G33" s="19"/>
      <c r="H33" s="19"/>
      <c r="I33" s="19"/>
      <c r="J33" s="19"/>
    </row>
    <row r="34" spans="4:10" x14ac:dyDescent="0.25">
      <c r="D34" s="3" t="s">
        <v>20</v>
      </c>
      <c r="E34" s="5">
        <v>22</v>
      </c>
      <c r="F34" s="5">
        <v>23.1</v>
      </c>
      <c r="G34" s="5">
        <v>25.9</v>
      </c>
      <c r="H34" s="5">
        <v>26.4</v>
      </c>
      <c r="I34" s="5">
        <v>26.7</v>
      </c>
      <c r="J34" s="6" t="s">
        <v>21</v>
      </c>
    </row>
    <row r="35" spans="4:10" ht="23.25" thickBot="1" x14ac:dyDescent="0.3">
      <c r="D35" s="7" t="s">
        <v>22</v>
      </c>
      <c r="E35" s="8">
        <v>26.7</v>
      </c>
      <c r="F35" s="8">
        <v>28.8</v>
      </c>
      <c r="G35" s="8">
        <v>29.9</v>
      </c>
      <c r="H35" s="8">
        <v>30.6</v>
      </c>
      <c r="I35" s="8">
        <v>30.8</v>
      </c>
      <c r="J35" s="9" t="s">
        <v>23</v>
      </c>
    </row>
  </sheetData>
  <mergeCells count="2">
    <mergeCell ref="D29:J29"/>
    <mergeCell ref="D33:J3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2015-04-29T12:22:44Z</dcterms:modified>
</cp:coreProperties>
</file>